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630" yWindow="-240" windowWidth="15600" windowHeight="81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12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37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18" i="1"/>
  <c r="H118" i="1"/>
  <c r="G107" i="1"/>
  <c r="G118" i="1" s="1"/>
  <c r="F11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F196" i="1" l="1"/>
  <c r="I100" i="1"/>
  <c r="I196" i="1" s="1"/>
  <c r="J196" i="1"/>
  <c r="H196" i="1"/>
  <c r="G196" i="1"/>
  <c r="L196" i="1"/>
</calcChain>
</file>

<file path=xl/sharedStrings.xml><?xml version="1.0" encoding="utf-8"?>
<sst xmlns="http://schemas.openxmlformats.org/spreadsheetml/2006/main" count="260" uniqueCount="79">
  <si>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</si>
  <si>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</si>
  <si>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</si>
  <si>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</si>
  <si>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</si>
  <si>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</si>
  <si>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</si>
  <si>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</si>
  <si>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</si>
  <si>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</si>
  <si>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</si>
  <si>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</si>
  <si>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</si>
  <si>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</si>
  <si>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</si>
  <si>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</si>
  <si>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</si>
  <si>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</si>
  <si>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</si>
  <si>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</si>
  <si>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</si>
  <si>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</si>
  <si>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</si>
  <si>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</si>
  <si>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</si>
  <si>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</si>
  <si>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</si>
  <si>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</si>
  <si>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</si>
  <si>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</si>
  <si>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</si>
  <si>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</si>
  <si>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</si>
  <si>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</si>
  <si>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</si>
  <si>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</si>
  <si>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</si>
  <si>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</si>
  <si>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 200 гр*</t>
  </si>
  <si>
    <t>Яблоки свежие</t>
  </si>
  <si>
    <t>Компот из сухофруктов 200 мл</t>
  </si>
  <si>
    <t>Хлеб ржаной 40гр</t>
  </si>
  <si>
    <t>Чай с сахаром 200 гр</t>
  </si>
  <si>
    <t>Хлеб ржаной 20 гр</t>
  </si>
  <si>
    <t>Хлеб ржаной 40 гр</t>
  </si>
  <si>
    <t>Чай с сахаром 200гр</t>
  </si>
  <si>
    <t>Чай с сахаром 200 мл</t>
  </si>
  <si>
    <t>Отвар шиповника с сахаром 200 мл</t>
  </si>
  <si>
    <t>Плов рисовый с овощами и птицей 200 гр</t>
  </si>
  <si>
    <t>Хлеб ржаной 50 гр</t>
  </si>
  <si>
    <t>Фабрика Питания</t>
  </si>
  <si>
    <t>МОУ "Судский центр образования №1"</t>
  </si>
  <si>
    <t>Каша рисовая</t>
  </si>
  <si>
    <t>Бутерброд с маслом</t>
  </si>
  <si>
    <t>ттк</t>
  </si>
  <si>
    <t>Напиток из сока 200гр</t>
  </si>
  <si>
    <t>Макароны с сыром 250 гр*</t>
  </si>
  <si>
    <t>Чай с апельсином 200 гр*</t>
  </si>
  <si>
    <t>Бутерброд с маслом 50 гр*</t>
  </si>
  <si>
    <t>Чай с лимоном 200 мл</t>
  </si>
  <si>
    <t>Рагу из овощей с птицей 200 гр</t>
  </si>
  <si>
    <t>Рис отварной 150 гр.</t>
  </si>
  <si>
    <t>овощ</t>
  </si>
  <si>
    <t>Огурцы солёные 20 гр</t>
  </si>
  <si>
    <t>Биточки куриные с соусом 90 гр</t>
  </si>
  <si>
    <t xml:space="preserve">Гуляш из курицы 100 гр. </t>
  </si>
  <si>
    <t>Греча отварная 150 гр.</t>
  </si>
  <si>
    <t>Шницель рыбный 90 гр</t>
  </si>
  <si>
    <t>Картофельное пюре 150 гр</t>
  </si>
  <si>
    <t>фрукт</t>
  </si>
  <si>
    <t>Хлеб ржаной 20 гр*</t>
  </si>
  <si>
    <t>Котлеты куриные с соусом 100 гр</t>
  </si>
  <si>
    <t>Макароны отварные</t>
  </si>
  <si>
    <t>Хлеб ржаной 50гр</t>
  </si>
  <si>
    <t>Колбаски куриные с соусом 110 гр</t>
  </si>
  <si>
    <t>Греча отварная 150 гр</t>
  </si>
  <si>
    <t xml:space="preserve">Котлеты мясные с соусом 90 гр, </t>
  </si>
  <si>
    <t>Напиток из свежих яблок 200 гр</t>
  </si>
  <si>
    <t>Огурцы соленые 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</si>
</sst>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0" fillId="4" borderId="26" xfId="0" applyFont="1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3" fillId="2" borderId="11" xfId="0" applyNumberFormat="1" applyFont="1" applyFill="1" applyBorder="1" applyAlignment="1">
      <alignment horizontal="right" vertical="center" wrapText="1"/>
    </xf>
    <xf numFmtId="0" fontId="3" fillId="2" borderId="12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6" xfId="0" applyNumberFormat="1" applyFont="1" applyFill="1" applyBorder="1" applyAlignment="1">
      <alignment horizontal="right" vertical="center" wrapText="1"/>
    </xf>
    <xf numFmtId="2" fontId="0" fillId="4" borderId="28" xfId="0" applyNumberFormat="1" applyFill="1" applyBorder="1" applyAlignment="1" applyProtection="1">
      <alignment horizontal="right" vertical="center"/>
      <protection locked="0"/>
    </xf>
    <xf numFmtId="0" fontId="3" fillId="3" borderId="22" xfId="0" applyNumberFormat="1" applyFont="1" applyFill="1" applyBorder="1" applyAlignment="1">
      <alignment horizontal="right" vertical="top" wrapText="1"/>
    </xf>
    <xf numFmtId="0" fontId="0" fillId="4" borderId="28" xfId="0" applyNumberFormat="1" applyFill="1" applyBorder="1" applyAlignment="1" applyProtection="1">
      <alignment horizontal="right" vertical="center"/>
      <protection locked="0"/>
    </xf>
    <xf numFmtId="0" fontId="3" fillId="2" borderId="11" xfId="0" applyNumberFormat="1" applyFont="1" applyFill="1" applyBorder="1" applyAlignment="1">
      <alignment horizontal="right" vertical="top" wrapText="1"/>
    </xf>
    <xf numFmtId="0" fontId="3" fillId="2" borderId="12" xfId="0" applyNumberFormat="1" applyFont="1" applyFill="1" applyBorder="1" applyAlignment="1">
      <alignment horizontal="right" vertical="top" wrapText="1"/>
    </xf>
    <xf numFmtId="0" fontId="3" fillId="2" borderId="1" xfId="0" applyNumberFormat="1" applyFont="1" applyFill="1" applyBorder="1" applyAlignment="1">
      <alignment horizontal="right" vertical="top" wrapText="1"/>
    </xf>
    <xf numFmtId="0" fontId="3" fillId="2" borderId="16" xfId="0" applyNumberFormat="1" applyFont="1" applyFill="1" applyBorder="1" applyAlignment="1">
      <alignment horizontal="right" vertical="top" wrapText="1"/>
    </xf>
    <xf numFmtId="2" fontId="0" fillId="4" borderId="28" xfId="0" applyNumberFormat="1" applyFill="1" applyBorder="1" applyAlignment="1" applyProtection="1">
      <alignment horizontal="right"/>
      <protection locked="0"/>
    </xf>
    <xf numFmtId="0" fontId="0" fillId="4" borderId="28" xfId="0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Alignment="1" applyProtection="1">
      <alignment horizontal="right"/>
      <protection locked="0"/>
    </xf>
    <xf numFmtId="0" fontId="12" fillId="2" borderId="16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2" fillId="2" borderId="12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right" wrapText="1"/>
    </xf>
    <xf numFmtId="0" fontId="3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horizontal="right" vertical="center" wrapText="1"/>
    </xf>
    <xf numFmtId="0" fontId="0" fillId="4" borderId="26" xfId="0" applyNumberForma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12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49" activePane="bottomRight" state="frozen"/>
      <selection pane="topRight"/>
      <selection pane="bottomLeft"/>
      <selection pane="bottomRight" activeCell="E159" sqref="E15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22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8" t="s">
        <v>51</v>
      </c>
      <c r="D1" s="89"/>
      <c r="E1" s="90"/>
      <c r="F1" s="3" t="s">
        <v>1</v>
      </c>
      <c r="G1" s="1" t="s">
        <v>2</v>
      </c>
      <c r="H1" s="91" t="s">
        <v>50</v>
      </c>
      <c r="I1" s="92"/>
      <c r="J1" s="92"/>
      <c r="K1" s="93"/>
    </row>
    <row r="2" spans="1:12" ht="18" x14ac:dyDescent="0.2">
      <c r="A2" s="4" t="s">
        <v>3</v>
      </c>
      <c r="C2" s="1"/>
      <c r="G2" s="1" t="s">
        <v>4</v>
      </c>
      <c r="H2" s="91"/>
      <c r="I2" s="92"/>
      <c r="J2" s="92"/>
      <c r="K2" s="9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56</v>
      </c>
      <c r="F6" s="51">
        <v>250</v>
      </c>
      <c r="G6" s="51">
        <v>17.399999999999999</v>
      </c>
      <c r="H6" s="51">
        <v>18.399999999999999</v>
      </c>
      <c r="I6" s="52">
        <v>47.28</v>
      </c>
      <c r="J6" s="51">
        <v>438.8</v>
      </c>
      <c r="K6" s="21" t="s">
        <v>54</v>
      </c>
      <c r="L6" s="57">
        <v>56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53" t="s">
        <v>57</v>
      </c>
      <c r="F8" s="54">
        <v>200</v>
      </c>
      <c r="G8" s="54">
        <v>0.28999999999999998</v>
      </c>
      <c r="H8" s="54">
        <v>0</v>
      </c>
      <c r="I8" s="55">
        <v>15.82</v>
      </c>
      <c r="J8" s="54">
        <v>64.400000000000006</v>
      </c>
      <c r="K8" s="28" t="s">
        <v>54</v>
      </c>
      <c r="L8" s="56">
        <v>9</v>
      </c>
    </row>
    <row r="9" spans="1:12" ht="15" x14ac:dyDescent="0.25">
      <c r="A9" s="22"/>
      <c r="B9" s="23"/>
      <c r="C9" s="24"/>
      <c r="D9" s="29" t="s">
        <v>26</v>
      </c>
      <c r="E9" s="53" t="s">
        <v>58</v>
      </c>
      <c r="F9" s="56">
        <v>50</v>
      </c>
      <c r="G9" s="54">
        <v>1.76</v>
      </c>
      <c r="H9" s="54">
        <v>1.35</v>
      </c>
      <c r="I9" s="55">
        <v>20.65</v>
      </c>
      <c r="J9" s="54">
        <v>84.3</v>
      </c>
      <c r="K9" s="28" t="s">
        <v>54</v>
      </c>
      <c r="L9" s="56">
        <v>25</v>
      </c>
    </row>
    <row r="10" spans="1:12" ht="15" x14ac:dyDescent="0.2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30"/>
      <c r="B12" s="31"/>
      <c r="C12" s="32"/>
      <c r="D12" s="33" t="s">
        <v>27</v>
      </c>
      <c r="E12" s="34"/>
      <c r="F12" s="35">
        <f>SUM(F6:F11)</f>
        <v>500</v>
      </c>
      <c r="G12" s="35">
        <f>SUM(G6:G11)</f>
        <v>19.45</v>
      </c>
      <c r="H12" s="35">
        <f>SUM(H6:H11)</f>
        <v>19.75</v>
      </c>
      <c r="I12" s="35">
        <f>SUM(I6:I11)</f>
        <v>83.75</v>
      </c>
      <c r="J12" s="35">
        <f>SUM(J6:J11)</f>
        <v>587.5</v>
      </c>
      <c r="K12" s="36"/>
      <c r="L12" s="35">
        <f>SUM(L6:L11)</f>
        <v>90</v>
      </c>
    </row>
    <row r="13" spans="1:12" ht="15" x14ac:dyDescent="0.25">
      <c r="A13" s="37">
        <f>A6</f>
        <v>1</v>
      </c>
      <c r="B13" s="38">
        <f>B6</f>
        <v>1</v>
      </c>
      <c r="C13" s="39" t="s">
        <v>28</v>
      </c>
      <c r="D13" s="29" t="s">
        <v>29</v>
      </c>
      <c r="E13" s="26"/>
      <c r="F13" s="27"/>
      <c r="G13" s="27"/>
      <c r="H13" s="27"/>
      <c r="I13" s="27"/>
      <c r="J13" s="27"/>
      <c r="K13" s="28"/>
      <c r="L13" s="27"/>
    </row>
    <row r="14" spans="1:12" ht="15" x14ac:dyDescent="0.25">
      <c r="A14" s="22"/>
      <c r="B14" s="23"/>
      <c r="C14" s="24"/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0"/>
      <c r="B22" s="31"/>
      <c r="C22" s="32"/>
      <c r="D22" s="33" t="s">
        <v>27</v>
      </c>
      <c r="E22" s="34"/>
      <c r="F22" s="35">
        <f>SUM(F13:F21)</f>
        <v>0</v>
      </c>
      <c r="G22" s="35">
        <f>SUM(G13:G21)</f>
        <v>0</v>
      </c>
      <c r="H22" s="35">
        <f>SUM(H13:H21)</f>
        <v>0</v>
      </c>
      <c r="I22" s="35">
        <f>SUM(I13:I21)</f>
        <v>0</v>
      </c>
      <c r="J22" s="35">
        <f>SUM(J13:J21)</f>
        <v>0</v>
      </c>
      <c r="K22" s="36"/>
      <c r="L22" s="35">
        <f>SUM(L13:L21)</f>
        <v>0</v>
      </c>
    </row>
    <row r="23" spans="1:12" ht="13.5" thickBot="1" x14ac:dyDescent="0.25">
      <c r="A23" s="40">
        <f>A6</f>
        <v>1</v>
      </c>
      <c r="B23" s="41">
        <f>B6</f>
        <v>1</v>
      </c>
      <c r="C23" s="83" t="s">
        <v>36</v>
      </c>
      <c r="D23" s="84"/>
      <c r="E23" s="42"/>
      <c r="F23" s="63">
        <f>F12+F22</f>
        <v>500</v>
      </c>
      <c r="G23" s="63">
        <f>G12+G22</f>
        <v>19.45</v>
      </c>
      <c r="H23" s="63">
        <f>H12+H22</f>
        <v>19.75</v>
      </c>
      <c r="I23" s="63">
        <f>I12+I22</f>
        <v>83.75</v>
      </c>
      <c r="J23" s="63">
        <f>J12+J22</f>
        <v>587.5</v>
      </c>
      <c r="K23" s="63"/>
      <c r="L23" s="63">
        <f>L12+L22</f>
        <v>90</v>
      </c>
    </row>
    <row r="24" spans="1:12" ht="15" x14ac:dyDescent="0.25">
      <c r="A24" s="44">
        <v>1</v>
      </c>
      <c r="B24" s="23">
        <v>2</v>
      </c>
      <c r="C24" s="18" t="s">
        <v>23</v>
      </c>
      <c r="D24" s="19" t="s">
        <v>24</v>
      </c>
      <c r="E24" s="50" t="s">
        <v>64</v>
      </c>
      <c r="F24" s="79">
        <v>90</v>
      </c>
      <c r="G24" s="51">
        <v>12.3</v>
      </c>
      <c r="H24" s="51">
        <v>14</v>
      </c>
      <c r="I24" s="51">
        <v>7</v>
      </c>
      <c r="J24" s="51">
        <v>205</v>
      </c>
      <c r="K24" s="59" t="s">
        <v>54</v>
      </c>
      <c r="L24" s="58">
        <v>50</v>
      </c>
    </row>
    <row r="25" spans="1:12" ht="15" x14ac:dyDescent="0.25">
      <c r="A25" s="44"/>
      <c r="B25" s="23"/>
      <c r="C25" s="24"/>
      <c r="D25" s="25" t="s">
        <v>24</v>
      </c>
      <c r="E25" s="26" t="s">
        <v>61</v>
      </c>
      <c r="F25" s="60">
        <v>150</v>
      </c>
      <c r="G25" s="60">
        <v>3.87</v>
      </c>
      <c r="H25" s="60">
        <v>5.0999999999999996</v>
      </c>
      <c r="I25" s="60">
        <v>34.1</v>
      </c>
      <c r="J25" s="60">
        <v>203.11</v>
      </c>
      <c r="K25" s="61">
        <v>465</v>
      </c>
      <c r="L25" s="60">
        <v>26</v>
      </c>
    </row>
    <row r="26" spans="1:12" ht="15" x14ac:dyDescent="0.25">
      <c r="A26" s="44"/>
      <c r="B26" s="23"/>
      <c r="C26" s="24"/>
      <c r="D26" s="25" t="s">
        <v>62</v>
      </c>
      <c r="E26" s="77" t="s">
        <v>63</v>
      </c>
      <c r="F26" s="78">
        <v>20</v>
      </c>
      <c r="G26" s="78">
        <v>0.22</v>
      </c>
      <c r="H26" s="78">
        <v>0.04</v>
      </c>
      <c r="I26" s="78">
        <v>0.76</v>
      </c>
      <c r="J26" s="78">
        <v>4.4000000000000004</v>
      </c>
      <c r="K26" s="61" t="s">
        <v>54</v>
      </c>
      <c r="L26" s="78">
        <v>5</v>
      </c>
    </row>
    <row r="27" spans="1:12" ht="15" x14ac:dyDescent="0.25">
      <c r="A27" s="44"/>
      <c r="B27" s="23"/>
      <c r="C27" s="24"/>
      <c r="D27" s="29" t="s">
        <v>25</v>
      </c>
      <c r="E27" s="53" t="s">
        <v>40</v>
      </c>
      <c r="F27" s="54">
        <v>200</v>
      </c>
      <c r="G27" s="54">
        <v>0.6</v>
      </c>
      <c r="H27" s="54">
        <v>0</v>
      </c>
      <c r="I27" s="54">
        <v>27.6</v>
      </c>
      <c r="J27" s="54">
        <v>105.9</v>
      </c>
      <c r="K27" s="61">
        <v>588</v>
      </c>
      <c r="L27" s="62">
        <v>8</v>
      </c>
    </row>
    <row r="28" spans="1:12" ht="15" x14ac:dyDescent="0.25">
      <c r="A28" s="44"/>
      <c r="B28" s="23"/>
      <c r="C28" s="24"/>
      <c r="D28" s="29" t="s">
        <v>26</v>
      </c>
      <c r="E28" s="53" t="s">
        <v>41</v>
      </c>
      <c r="F28" s="54">
        <v>40</v>
      </c>
      <c r="G28" s="54">
        <v>2.2000000000000002</v>
      </c>
      <c r="H28" s="54">
        <v>0.4</v>
      </c>
      <c r="I28" s="54">
        <v>12.83</v>
      </c>
      <c r="J28" s="54">
        <v>63.74</v>
      </c>
      <c r="K28" s="61" t="s">
        <v>54</v>
      </c>
      <c r="L28" s="64">
        <v>1</v>
      </c>
    </row>
    <row r="29" spans="1:12" ht="15" x14ac:dyDescent="0.25">
      <c r="A29" s="44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27</v>
      </c>
      <c r="E32" s="34"/>
      <c r="F32" s="35">
        <f>SUM(F24:F31)</f>
        <v>500</v>
      </c>
      <c r="G32" s="35">
        <f>SUM(G24:G31)</f>
        <v>19.190000000000001</v>
      </c>
      <c r="H32" s="35">
        <f>SUM(H24:H31)</f>
        <v>19.54</v>
      </c>
      <c r="I32" s="35">
        <f>SUM(I24:I31)</f>
        <v>82.29</v>
      </c>
      <c r="J32" s="35">
        <f>SUM(J24:J31)</f>
        <v>582.15</v>
      </c>
      <c r="K32" s="36"/>
      <c r="L32" s="35">
        <f>SUM(L24:L31)</f>
        <v>90</v>
      </c>
    </row>
    <row r="33" spans="1:12" ht="15" x14ac:dyDescent="0.25">
      <c r="A33" s="38">
        <f>A24</f>
        <v>1</v>
      </c>
      <c r="B33" s="38">
        <f>B24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25">
      <c r="A43" s="46">
        <f>A24</f>
        <v>1</v>
      </c>
      <c r="B43" s="46">
        <f>B24</f>
        <v>2</v>
      </c>
      <c r="C43" s="83" t="s">
        <v>36</v>
      </c>
      <c r="D43" s="84"/>
      <c r="E43" s="42"/>
      <c r="F43" s="63">
        <f>F32+F42</f>
        <v>500</v>
      </c>
      <c r="G43" s="63">
        <f>G32+G42</f>
        <v>19.190000000000001</v>
      </c>
      <c r="H43" s="63">
        <f>H32+H42</f>
        <v>19.54</v>
      </c>
      <c r="I43" s="63">
        <f>I32+I42</f>
        <v>82.29</v>
      </c>
      <c r="J43" s="63">
        <f>J32+J42</f>
        <v>582.15</v>
      </c>
      <c r="K43" s="63"/>
      <c r="L43" s="63">
        <f>L32+L42</f>
        <v>90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0" t="s">
        <v>65</v>
      </c>
      <c r="F44" s="51">
        <v>100</v>
      </c>
      <c r="G44" s="51">
        <v>10.24</v>
      </c>
      <c r="H44" s="51">
        <v>12.69</v>
      </c>
      <c r="I44" s="51">
        <v>13.58</v>
      </c>
      <c r="J44" s="51">
        <v>197.1</v>
      </c>
      <c r="K44" s="66" t="s">
        <v>54</v>
      </c>
      <c r="L44" s="65">
        <v>56</v>
      </c>
    </row>
    <row r="45" spans="1:12" ht="15" x14ac:dyDescent="0.25">
      <c r="A45" s="22"/>
      <c r="B45" s="23"/>
      <c r="C45" s="24"/>
      <c r="D45" s="25" t="s">
        <v>24</v>
      </c>
      <c r="E45" s="80" t="s">
        <v>66</v>
      </c>
      <c r="F45" s="67">
        <v>150</v>
      </c>
      <c r="G45" s="67">
        <v>6.06</v>
      </c>
      <c r="H45" s="67">
        <v>6.16</v>
      </c>
      <c r="I45" s="67">
        <v>26.16</v>
      </c>
      <c r="J45" s="67">
        <v>155.4</v>
      </c>
      <c r="K45" s="68">
        <v>463</v>
      </c>
      <c r="L45" s="67">
        <v>26</v>
      </c>
    </row>
    <row r="46" spans="1:12" ht="15" x14ac:dyDescent="0.25">
      <c r="A46" s="22"/>
      <c r="B46" s="23"/>
      <c r="C46" s="24"/>
      <c r="D46" s="29" t="s">
        <v>25</v>
      </c>
      <c r="E46" s="53" t="s">
        <v>42</v>
      </c>
      <c r="F46" s="54">
        <v>200</v>
      </c>
      <c r="G46" s="54">
        <v>0.2</v>
      </c>
      <c r="H46" s="54">
        <v>0</v>
      </c>
      <c r="I46" s="54">
        <v>15.01</v>
      </c>
      <c r="J46" s="54">
        <v>60.84</v>
      </c>
      <c r="K46" s="68">
        <v>628</v>
      </c>
      <c r="L46" s="69">
        <v>6</v>
      </c>
    </row>
    <row r="47" spans="1:12" ht="15" x14ac:dyDescent="0.25">
      <c r="A47" s="22"/>
      <c r="B47" s="23"/>
      <c r="C47" s="24"/>
      <c r="D47" s="29" t="s">
        <v>26</v>
      </c>
      <c r="E47" s="53" t="s">
        <v>49</v>
      </c>
      <c r="F47" s="54">
        <v>50</v>
      </c>
      <c r="G47" s="54">
        <v>2.75</v>
      </c>
      <c r="H47" s="54">
        <v>0.5</v>
      </c>
      <c r="I47" s="54">
        <v>16.03</v>
      </c>
      <c r="J47" s="54">
        <v>79.680000000000007</v>
      </c>
      <c r="K47" s="68" t="s">
        <v>54</v>
      </c>
      <c r="L47" s="70">
        <v>2</v>
      </c>
    </row>
    <row r="48" spans="1:12" ht="15" x14ac:dyDescent="0.25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30"/>
      <c r="B50" s="31"/>
      <c r="C50" s="32"/>
      <c r="D50" s="33" t="s">
        <v>27</v>
      </c>
      <c r="E50" s="34"/>
      <c r="F50" s="35">
        <f>SUM(F44:F49)</f>
        <v>500</v>
      </c>
      <c r="G50" s="35">
        <f>SUM(G44:G49)</f>
        <v>19.25</v>
      </c>
      <c r="H50" s="35">
        <f>SUM(H44:H49)</f>
        <v>19.350000000000001</v>
      </c>
      <c r="I50" s="35">
        <f>SUM(I44:I49)</f>
        <v>70.78</v>
      </c>
      <c r="J50" s="35">
        <f>SUM(J44:J49)</f>
        <v>493.02000000000004</v>
      </c>
      <c r="K50" s="36"/>
      <c r="L50" s="35">
        <f>SUM(L44:L49)</f>
        <v>90</v>
      </c>
    </row>
    <row r="51" spans="1:12" ht="15" x14ac:dyDescent="0.25">
      <c r="A51" s="37">
        <f>A44</f>
        <v>1</v>
      </c>
      <c r="B51" s="38">
        <f>B44</f>
        <v>3</v>
      </c>
      <c r="C51" s="39" t="s">
        <v>28</v>
      </c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30"/>
      <c r="B60" s="31"/>
      <c r="C60" s="32"/>
      <c r="D60" s="33" t="s">
        <v>27</v>
      </c>
      <c r="E60" s="34"/>
      <c r="F60" s="35">
        <f>SUM(F51:F59)</f>
        <v>0</v>
      </c>
      <c r="G60" s="35">
        <f>SUM(G51:G59)</f>
        <v>0</v>
      </c>
      <c r="H60" s="35">
        <f>SUM(H51:H59)</f>
        <v>0</v>
      </c>
      <c r="I60" s="35">
        <f>SUM(I51:I59)</f>
        <v>0</v>
      </c>
      <c r="J60" s="35">
        <f>SUM(J51:J59)</f>
        <v>0</v>
      </c>
      <c r="K60" s="36"/>
      <c r="L60" s="35">
        <f>SUM(L51:L59)</f>
        <v>0</v>
      </c>
    </row>
    <row r="61" spans="1:12" ht="15.75" customHeight="1" thickBot="1" x14ac:dyDescent="0.25">
      <c r="A61" s="40">
        <f>A44</f>
        <v>1</v>
      </c>
      <c r="B61" s="41">
        <f>B44</f>
        <v>3</v>
      </c>
      <c r="C61" s="83" t="s">
        <v>36</v>
      </c>
      <c r="D61" s="84"/>
      <c r="E61" s="42"/>
      <c r="F61" s="63">
        <f>F50+F60</f>
        <v>500</v>
      </c>
      <c r="G61" s="63">
        <f>G50+G60</f>
        <v>19.25</v>
      </c>
      <c r="H61" s="63">
        <f>H50+H60</f>
        <v>19.350000000000001</v>
      </c>
      <c r="I61" s="63">
        <f>I50+I60</f>
        <v>70.78</v>
      </c>
      <c r="J61" s="63">
        <f>J50+J60</f>
        <v>493.02000000000004</v>
      </c>
      <c r="K61" s="63"/>
      <c r="L61" s="63">
        <f>L50+L60</f>
        <v>90</v>
      </c>
    </row>
    <row r="62" spans="1:12" ht="15" x14ac:dyDescent="0.25">
      <c r="A62" s="16">
        <v>1</v>
      </c>
      <c r="B62" s="17">
        <v>4</v>
      </c>
      <c r="C62" s="18" t="s">
        <v>23</v>
      </c>
      <c r="D62" s="19" t="s">
        <v>24</v>
      </c>
      <c r="E62" s="50" t="s">
        <v>67</v>
      </c>
      <c r="F62" s="51">
        <v>90</v>
      </c>
      <c r="G62" s="51">
        <v>13</v>
      </c>
      <c r="H62" s="51">
        <v>12</v>
      </c>
      <c r="I62" s="51">
        <v>16.5</v>
      </c>
      <c r="J62" s="51">
        <v>197</v>
      </c>
      <c r="K62" s="76" t="s">
        <v>54</v>
      </c>
      <c r="L62" s="71">
        <v>46</v>
      </c>
    </row>
    <row r="63" spans="1:12" ht="15" x14ac:dyDescent="0.25">
      <c r="A63" s="22"/>
      <c r="B63" s="23"/>
      <c r="C63" s="24"/>
      <c r="D63" s="25" t="s">
        <v>24</v>
      </c>
      <c r="E63" s="26" t="s">
        <v>68</v>
      </c>
      <c r="F63" s="67">
        <v>150</v>
      </c>
      <c r="G63" s="67">
        <v>3.02</v>
      </c>
      <c r="H63" s="67">
        <v>5.25</v>
      </c>
      <c r="I63" s="67">
        <v>21.72</v>
      </c>
      <c r="J63" s="67">
        <v>163.5</v>
      </c>
      <c r="K63" s="68" t="s">
        <v>54</v>
      </c>
      <c r="L63" s="67">
        <v>29</v>
      </c>
    </row>
    <row r="64" spans="1:12" ht="15" x14ac:dyDescent="0.25">
      <c r="A64" s="22"/>
      <c r="B64" s="23"/>
      <c r="C64" s="24"/>
      <c r="D64" s="25" t="s">
        <v>62</v>
      </c>
      <c r="E64" s="77" t="s">
        <v>63</v>
      </c>
      <c r="F64" s="81">
        <v>20</v>
      </c>
      <c r="G64" s="81">
        <v>0.22</v>
      </c>
      <c r="H64" s="81">
        <v>0.04</v>
      </c>
      <c r="I64" s="81">
        <v>0.76</v>
      </c>
      <c r="J64" s="81">
        <v>4.4000000000000004</v>
      </c>
      <c r="K64" s="68" t="s">
        <v>54</v>
      </c>
      <c r="L64" s="81">
        <v>5</v>
      </c>
    </row>
    <row r="65" spans="1:12" ht="15" x14ac:dyDescent="0.25">
      <c r="A65" s="22"/>
      <c r="B65" s="23"/>
      <c r="C65" s="24"/>
      <c r="D65" s="29" t="s">
        <v>25</v>
      </c>
      <c r="E65" s="53" t="s">
        <v>59</v>
      </c>
      <c r="F65" s="54">
        <v>200</v>
      </c>
      <c r="G65" s="54">
        <v>0.26</v>
      </c>
      <c r="H65" s="54">
        <v>0</v>
      </c>
      <c r="I65" s="54">
        <v>15.22</v>
      </c>
      <c r="J65" s="54">
        <v>61.93</v>
      </c>
      <c r="K65" s="68">
        <v>629</v>
      </c>
      <c r="L65" s="69">
        <v>8</v>
      </c>
    </row>
    <row r="66" spans="1:12" ht="15" x14ac:dyDescent="0.25">
      <c r="A66" s="22"/>
      <c r="B66" s="23"/>
      <c r="C66" s="24"/>
      <c r="D66" s="29" t="s">
        <v>26</v>
      </c>
      <c r="E66" s="53" t="s">
        <v>44</v>
      </c>
      <c r="F66" s="54">
        <v>40</v>
      </c>
      <c r="G66" s="54">
        <v>2.2000000000000002</v>
      </c>
      <c r="H66" s="54">
        <v>0.4</v>
      </c>
      <c r="I66" s="54">
        <v>12.83</v>
      </c>
      <c r="J66" s="54">
        <v>63.74</v>
      </c>
      <c r="K66" s="68" t="s">
        <v>54</v>
      </c>
      <c r="L66" s="70">
        <v>2</v>
      </c>
    </row>
    <row r="67" spans="1:12" ht="15" x14ac:dyDescent="0.2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27</v>
      </c>
      <c r="E70" s="34"/>
      <c r="F70" s="35">
        <f>SUM(F62:F69)</f>
        <v>500</v>
      </c>
      <c r="G70" s="35">
        <f>SUM(G62:G69)</f>
        <v>18.7</v>
      </c>
      <c r="H70" s="35">
        <f>SUM(H62:H69)</f>
        <v>17.689999999999998</v>
      </c>
      <c r="I70" s="35">
        <f>SUM(I62:I69)</f>
        <v>67.03</v>
      </c>
      <c r="J70" s="35">
        <f>SUM(J62:J69)</f>
        <v>490.57</v>
      </c>
      <c r="K70" s="36"/>
      <c r="L70" s="35">
        <f>SUM(L62:L69)</f>
        <v>90</v>
      </c>
    </row>
    <row r="71" spans="1:12" ht="15" x14ac:dyDescent="0.25">
      <c r="A71" s="37">
        <f>A62</f>
        <v>1</v>
      </c>
      <c r="B71" s="38">
        <f>B62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27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25">
      <c r="A81" s="40">
        <f>A62</f>
        <v>1</v>
      </c>
      <c r="B81" s="41">
        <f>B62</f>
        <v>4</v>
      </c>
      <c r="C81" s="83" t="s">
        <v>36</v>
      </c>
      <c r="D81" s="84"/>
      <c r="E81" s="42"/>
      <c r="F81" s="63">
        <f>F70+F80</f>
        <v>500</v>
      </c>
      <c r="G81" s="63">
        <f>G70+G80</f>
        <v>18.7</v>
      </c>
      <c r="H81" s="63">
        <f>H70+H80</f>
        <v>17.689999999999998</v>
      </c>
      <c r="I81" s="63">
        <f>I70+I80</f>
        <v>67.03</v>
      </c>
      <c r="J81" s="63">
        <f>J70+J80</f>
        <v>490.57</v>
      </c>
      <c r="K81" s="63"/>
      <c r="L81" s="63">
        <f>L70+L80</f>
        <v>90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0" t="s">
        <v>60</v>
      </c>
      <c r="F82" s="51">
        <v>200</v>
      </c>
      <c r="G82" s="51">
        <v>15.3</v>
      </c>
      <c r="H82" s="51">
        <v>17.899999999999999</v>
      </c>
      <c r="I82" s="52">
        <v>38</v>
      </c>
      <c r="J82" s="51">
        <v>363.7</v>
      </c>
      <c r="K82" s="66" t="s">
        <v>54</v>
      </c>
      <c r="L82" s="67">
        <v>61</v>
      </c>
    </row>
    <row r="83" spans="1:12" ht="15" x14ac:dyDescent="0.25">
      <c r="A83" s="22"/>
      <c r="B83" s="23"/>
      <c r="C83" s="24"/>
      <c r="D83" s="25"/>
      <c r="E83" s="26"/>
      <c r="F83" s="67"/>
      <c r="G83" s="67"/>
      <c r="H83" s="67"/>
      <c r="I83" s="67"/>
      <c r="J83" s="67"/>
      <c r="K83" s="68"/>
      <c r="L83" s="67"/>
    </row>
    <row r="84" spans="1:12" ht="15" x14ac:dyDescent="0.25">
      <c r="A84" s="22"/>
      <c r="B84" s="23"/>
      <c r="C84" s="24"/>
      <c r="D84" s="29" t="s">
        <v>25</v>
      </c>
      <c r="E84" s="53" t="s">
        <v>38</v>
      </c>
      <c r="F84" s="54">
        <v>200</v>
      </c>
      <c r="G84" s="54">
        <v>0.2</v>
      </c>
      <c r="H84" s="54">
        <v>0</v>
      </c>
      <c r="I84" s="55">
        <v>15.01</v>
      </c>
      <c r="J84" s="54">
        <v>60.84</v>
      </c>
      <c r="K84" s="68">
        <v>628</v>
      </c>
      <c r="L84" s="67">
        <v>6</v>
      </c>
    </row>
    <row r="85" spans="1:12" ht="15" x14ac:dyDescent="0.25">
      <c r="A85" s="22"/>
      <c r="B85" s="23"/>
      <c r="C85" s="24"/>
      <c r="D85" s="29" t="s">
        <v>26</v>
      </c>
      <c r="E85" s="53" t="s">
        <v>70</v>
      </c>
      <c r="F85" s="54">
        <v>20</v>
      </c>
      <c r="G85" s="54">
        <v>1.1000000000000001</v>
      </c>
      <c r="H85" s="54">
        <v>0.2</v>
      </c>
      <c r="I85" s="55">
        <v>6.41</v>
      </c>
      <c r="J85" s="54">
        <v>31.87</v>
      </c>
      <c r="K85" s="68" t="s">
        <v>54</v>
      </c>
      <c r="L85" s="67">
        <v>2</v>
      </c>
    </row>
    <row r="86" spans="1:12" ht="15" x14ac:dyDescent="0.25">
      <c r="A86" s="22"/>
      <c r="B86" s="23"/>
      <c r="C86" s="24"/>
      <c r="D86" s="29" t="s">
        <v>69</v>
      </c>
      <c r="E86" s="53" t="s">
        <v>39</v>
      </c>
      <c r="F86" s="54">
        <v>100</v>
      </c>
      <c r="G86" s="54">
        <v>0.4</v>
      </c>
      <c r="H86" s="54">
        <v>0</v>
      </c>
      <c r="I86" s="55">
        <v>13.8</v>
      </c>
      <c r="J86" s="54">
        <v>40.799999999999997</v>
      </c>
      <c r="K86" s="68" t="s">
        <v>54</v>
      </c>
      <c r="L86" s="67">
        <v>21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27</v>
      </c>
      <c r="E89" s="34"/>
      <c r="F89" s="35">
        <f>SUM(F82:F88)</f>
        <v>520</v>
      </c>
      <c r="G89" s="35">
        <f>SUM(G82:G88)</f>
        <v>17</v>
      </c>
      <c r="H89" s="35">
        <f>SUM(H82:H88)</f>
        <v>18.099999999999998</v>
      </c>
      <c r="I89" s="35">
        <f>SUM(I82:I88)</f>
        <v>73.22</v>
      </c>
      <c r="J89" s="35">
        <f>SUM(J82:J88)</f>
        <v>497.21</v>
      </c>
      <c r="K89" s="36"/>
      <c r="L89" s="35">
        <f>SUM(L82:L88)</f>
        <v>90</v>
      </c>
    </row>
    <row r="90" spans="1:12" ht="15" x14ac:dyDescent="0.2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67"/>
      <c r="J92" s="27"/>
      <c r="K92" s="28"/>
      <c r="L92" s="27"/>
    </row>
    <row r="93" spans="1:12" ht="15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27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83" t="s">
        <v>36</v>
      </c>
      <c r="D100" s="84"/>
      <c r="E100" s="42"/>
      <c r="F100" s="63">
        <f>F89+F99</f>
        <v>520</v>
      </c>
      <c r="G100" s="63">
        <f>G89+G99</f>
        <v>17</v>
      </c>
      <c r="H100" s="63">
        <f>H89+H99</f>
        <v>18.099999999999998</v>
      </c>
      <c r="I100" s="63">
        <f>I89+I99</f>
        <v>73.22</v>
      </c>
      <c r="J100" s="63">
        <f>J89+J99</f>
        <v>497.21</v>
      </c>
      <c r="K100" s="63"/>
      <c r="L100" s="63">
        <f>L89+L99</f>
        <v>90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0" t="s">
        <v>52</v>
      </c>
      <c r="F101" s="51">
        <v>200</v>
      </c>
      <c r="G101" s="51">
        <v>15.73</v>
      </c>
      <c r="H101" s="51">
        <v>17.2</v>
      </c>
      <c r="I101" s="51">
        <v>33.6</v>
      </c>
      <c r="J101" s="51">
        <v>360</v>
      </c>
      <c r="K101" s="66">
        <v>262</v>
      </c>
      <c r="L101" s="57">
        <v>36</v>
      </c>
    </row>
    <row r="102" spans="1:12" ht="15" x14ac:dyDescent="0.25">
      <c r="A102" s="22"/>
      <c r="B102" s="23"/>
      <c r="C102" s="24"/>
      <c r="D102" s="29" t="s">
        <v>25</v>
      </c>
      <c r="E102" s="53" t="s">
        <v>45</v>
      </c>
      <c r="F102" s="54">
        <v>200</v>
      </c>
      <c r="G102" s="54">
        <v>0.2</v>
      </c>
      <c r="H102" s="54">
        <v>0</v>
      </c>
      <c r="I102" s="54">
        <v>15</v>
      </c>
      <c r="J102" s="54">
        <v>60.84</v>
      </c>
      <c r="K102" s="68">
        <v>628</v>
      </c>
      <c r="L102" s="56">
        <v>6</v>
      </c>
    </row>
    <row r="103" spans="1:12" ht="15" x14ac:dyDescent="0.25">
      <c r="A103" s="22"/>
      <c r="B103" s="23"/>
      <c r="C103" s="24"/>
      <c r="D103" s="29" t="s">
        <v>26</v>
      </c>
      <c r="E103" s="53" t="s">
        <v>53</v>
      </c>
      <c r="F103" s="70">
        <v>50</v>
      </c>
      <c r="G103" s="54">
        <v>1.76</v>
      </c>
      <c r="H103" s="54">
        <v>1.35</v>
      </c>
      <c r="I103" s="54">
        <v>20.65</v>
      </c>
      <c r="J103" s="54">
        <v>84.3</v>
      </c>
      <c r="K103" s="68" t="s">
        <v>54</v>
      </c>
      <c r="L103" s="56">
        <v>25</v>
      </c>
    </row>
    <row r="104" spans="1:12" ht="15" x14ac:dyDescent="0.25">
      <c r="A104" s="22"/>
      <c r="B104" s="23"/>
      <c r="C104" s="24"/>
      <c r="D104" s="29" t="s">
        <v>69</v>
      </c>
      <c r="E104" s="53" t="s">
        <v>39</v>
      </c>
      <c r="F104" s="54">
        <v>100</v>
      </c>
      <c r="G104" s="54">
        <v>0.4</v>
      </c>
      <c r="H104" s="54">
        <v>0</v>
      </c>
      <c r="I104" s="54">
        <v>13.8</v>
      </c>
      <c r="J104" s="54">
        <v>40.799999999999997</v>
      </c>
      <c r="K104" s="68" t="s">
        <v>54</v>
      </c>
      <c r="L104" s="56">
        <v>23</v>
      </c>
    </row>
    <row r="105" spans="1:12" ht="15" x14ac:dyDescent="0.25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30"/>
      <c r="B107" s="31"/>
      <c r="C107" s="32"/>
      <c r="D107" s="33" t="s">
        <v>27</v>
      </c>
      <c r="E107" s="34"/>
      <c r="F107" s="73">
        <v>550</v>
      </c>
      <c r="G107" s="35">
        <f>SUM(G101:G106)</f>
        <v>18.09</v>
      </c>
      <c r="H107" s="73">
        <v>18.5</v>
      </c>
      <c r="I107" s="35">
        <v>83.06</v>
      </c>
      <c r="J107" s="35">
        <f>SUM(J101:J106)</f>
        <v>545.94000000000005</v>
      </c>
      <c r="K107" s="36"/>
      <c r="L107" s="35">
        <f>SUM(L101:L106)</f>
        <v>90</v>
      </c>
    </row>
    <row r="108" spans="1:12" ht="15" x14ac:dyDescent="0.25">
      <c r="A108" s="37">
        <f>A101</f>
        <v>2</v>
      </c>
      <c r="B108" s="38">
        <f>B101</f>
        <v>1</v>
      </c>
      <c r="C108" s="39" t="s">
        <v>28</v>
      </c>
      <c r="D108" s="29" t="s">
        <v>29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30"/>
      <c r="B117" s="31"/>
      <c r="C117" s="32"/>
      <c r="D117" s="33" t="s">
        <v>27</v>
      </c>
      <c r="E117" s="34"/>
      <c r="F117" s="35">
        <f>SUM(F108:F116)</f>
        <v>0</v>
      </c>
      <c r="G117" s="35">
        <f>SUM(G108:G116)</f>
        <v>0</v>
      </c>
      <c r="H117" s="35">
        <f>SUM(H108:H116)</f>
        <v>0</v>
      </c>
      <c r="I117" s="35">
        <f>SUM(I108:I116)</f>
        <v>0</v>
      </c>
      <c r="J117" s="35">
        <f>SUM(J108:J116)</f>
        <v>0</v>
      </c>
      <c r="K117" s="36"/>
      <c r="L117" s="35">
        <f>SUM(L108:L116)</f>
        <v>0</v>
      </c>
    </row>
    <row r="118" spans="1:12" ht="13.5" thickBot="1" x14ac:dyDescent="0.25">
      <c r="A118" s="40">
        <f>A101</f>
        <v>2</v>
      </c>
      <c r="B118" s="41">
        <f>B101</f>
        <v>1</v>
      </c>
      <c r="C118" s="83" t="s">
        <v>36</v>
      </c>
      <c r="D118" s="84"/>
      <c r="E118" s="42"/>
      <c r="F118" s="63">
        <f>F107+F117</f>
        <v>550</v>
      </c>
      <c r="G118" s="63">
        <f>G107+G117</f>
        <v>18.09</v>
      </c>
      <c r="H118" s="63">
        <f>H107+H117</f>
        <v>18.5</v>
      </c>
      <c r="I118" s="63">
        <f>I107+I117</f>
        <v>83.06</v>
      </c>
      <c r="J118" s="63">
        <f>J107+J117</f>
        <v>545.94000000000005</v>
      </c>
      <c r="K118" s="63"/>
      <c r="L118" s="63">
        <f>L107+L117</f>
        <v>90</v>
      </c>
    </row>
    <row r="119" spans="1:12" ht="15" x14ac:dyDescent="0.25">
      <c r="A119" s="44">
        <v>2</v>
      </c>
      <c r="B119" s="23">
        <v>2</v>
      </c>
      <c r="C119" s="18" t="s">
        <v>23</v>
      </c>
      <c r="D119" s="19" t="s">
        <v>24</v>
      </c>
      <c r="E119" s="50" t="s">
        <v>71</v>
      </c>
      <c r="F119" s="51">
        <v>100</v>
      </c>
      <c r="G119" s="51">
        <v>11.3</v>
      </c>
      <c r="H119" s="51">
        <v>14</v>
      </c>
      <c r="I119" s="51">
        <v>7</v>
      </c>
      <c r="J119" s="51">
        <v>205</v>
      </c>
      <c r="K119" s="66" t="s">
        <v>54</v>
      </c>
      <c r="L119" s="65">
        <v>58</v>
      </c>
    </row>
    <row r="120" spans="1:12" ht="15" x14ac:dyDescent="0.25">
      <c r="A120" s="44"/>
      <c r="B120" s="23"/>
      <c r="C120" s="24"/>
      <c r="D120" s="25" t="s">
        <v>24</v>
      </c>
      <c r="E120" s="26" t="s">
        <v>72</v>
      </c>
      <c r="F120" s="67">
        <v>150</v>
      </c>
      <c r="G120" s="67">
        <v>4.3099999999999996</v>
      </c>
      <c r="H120" s="67">
        <v>5.08</v>
      </c>
      <c r="I120" s="67">
        <v>41.8</v>
      </c>
      <c r="J120" s="67">
        <v>220.5</v>
      </c>
      <c r="K120" s="68">
        <v>469</v>
      </c>
      <c r="L120" s="67">
        <v>22</v>
      </c>
    </row>
    <row r="121" spans="1:12" ht="15" x14ac:dyDescent="0.25">
      <c r="A121" s="44"/>
      <c r="B121" s="23"/>
      <c r="C121" s="24"/>
      <c r="D121" s="29" t="s">
        <v>25</v>
      </c>
      <c r="E121" s="53" t="s">
        <v>46</v>
      </c>
      <c r="F121" s="54">
        <v>200</v>
      </c>
      <c r="G121" s="54">
        <v>0.2</v>
      </c>
      <c r="H121" s="54">
        <v>0</v>
      </c>
      <c r="I121" s="54">
        <v>15.01</v>
      </c>
      <c r="J121" s="54">
        <v>60.84</v>
      </c>
      <c r="K121" s="68">
        <v>628</v>
      </c>
      <c r="L121" s="69">
        <v>6</v>
      </c>
    </row>
    <row r="122" spans="1:12" ht="15" x14ac:dyDescent="0.25">
      <c r="A122" s="44"/>
      <c r="B122" s="23"/>
      <c r="C122" s="24"/>
      <c r="D122" s="29" t="s">
        <v>26</v>
      </c>
      <c r="E122" s="53" t="s">
        <v>73</v>
      </c>
      <c r="F122" s="54">
        <v>50</v>
      </c>
      <c r="G122" s="54">
        <v>2.75</v>
      </c>
      <c r="H122" s="54">
        <v>0.5</v>
      </c>
      <c r="I122" s="54">
        <v>16.03</v>
      </c>
      <c r="J122" s="54">
        <v>79.680000000000007</v>
      </c>
      <c r="K122" s="68" t="s">
        <v>54</v>
      </c>
      <c r="L122" s="69">
        <v>4</v>
      </c>
    </row>
    <row r="123" spans="1:12" ht="15" x14ac:dyDescent="0.25">
      <c r="A123" s="44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5"/>
      <c r="B126" s="31"/>
      <c r="C126" s="32"/>
      <c r="D126" s="33" t="s">
        <v>27</v>
      </c>
      <c r="E126" s="34"/>
      <c r="F126" s="35">
        <f>SUM(F119:F125)</f>
        <v>500</v>
      </c>
      <c r="G126" s="35">
        <f>SUM(G119:G125)</f>
        <v>18.559999999999999</v>
      </c>
      <c r="H126" s="35">
        <f>SUM(H119:H125)</f>
        <v>19.579999999999998</v>
      </c>
      <c r="I126" s="35">
        <f>SUM(I119:I125)</f>
        <v>79.84</v>
      </c>
      <c r="J126" s="35">
        <f>SUM(J119:J125)</f>
        <v>566.02</v>
      </c>
      <c r="K126" s="36"/>
      <c r="L126" s="35">
        <f>SUM(L119:L125)</f>
        <v>90</v>
      </c>
    </row>
    <row r="127" spans="1:12" ht="15" x14ac:dyDescent="0.25">
      <c r="A127" s="38">
        <f>A119</f>
        <v>2</v>
      </c>
      <c r="B127" s="38">
        <f>B119</f>
        <v>2</v>
      </c>
      <c r="C127" s="39" t="s">
        <v>28</v>
      </c>
      <c r="D127" s="29" t="s">
        <v>29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44"/>
      <c r="B128" s="23"/>
      <c r="C128" s="24"/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5"/>
      <c r="B136" s="31"/>
      <c r="C136" s="32"/>
      <c r="D136" s="33" t="s">
        <v>27</v>
      </c>
      <c r="E136" s="34"/>
      <c r="F136" s="35">
        <f>SUM(F127:F135)</f>
        <v>0</v>
      </c>
      <c r="G136" s="35">
        <f>SUM(G127:G135)</f>
        <v>0</v>
      </c>
      <c r="H136" s="35">
        <f>SUM(H127:H135)</f>
        <v>0</v>
      </c>
      <c r="I136" s="35">
        <f>SUM(I127:I135)</f>
        <v>0</v>
      </c>
      <c r="J136" s="35">
        <f>SUM(J127:J135)</f>
        <v>0</v>
      </c>
      <c r="K136" s="36"/>
      <c r="L136" s="35">
        <f>SUM(L127:L135)</f>
        <v>0</v>
      </c>
    </row>
    <row r="137" spans="1:12" x14ac:dyDescent="0.2">
      <c r="A137" s="46">
        <f>A119</f>
        <v>2</v>
      </c>
      <c r="B137" s="46">
        <f>B119</f>
        <v>2</v>
      </c>
      <c r="C137" s="83" t="s">
        <v>36</v>
      </c>
      <c r="D137" s="84"/>
      <c r="E137" s="42"/>
      <c r="F137" s="43">
        <f>F126+F136</f>
        <v>500</v>
      </c>
      <c r="G137" s="43">
        <f>G126+G136</f>
        <v>18.559999999999999</v>
      </c>
      <c r="H137" s="43">
        <f>H126+H136</f>
        <v>19.579999999999998</v>
      </c>
      <c r="I137" s="43">
        <f>I126+I136</f>
        <v>79.84</v>
      </c>
      <c r="J137" s="43">
        <f>J126+J136</f>
        <v>566.02</v>
      </c>
      <c r="K137" s="43"/>
      <c r="L137" s="43">
        <f>L126+L136</f>
        <v>90</v>
      </c>
    </row>
    <row r="138" spans="1:12" ht="15" x14ac:dyDescent="0.25">
      <c r="A138" s="16">
        <v>2</v>
      </c>
      <c r="B138" s="17">
        <v>3</v>
      </c>
      <c r="C138" s="18" t="s">
        <v>23</v>
      </c>
      <c r="D138" s="19" t="s">
        <v>24</v>
      </c>
      <c r="E138" s="50" t="s">
        <v>74</v>
      </c>
      <c r="F138" s="51">
        <v>110</v>
      </c>
      <c r="G138" s="51">
        <v>9.27</v>
      </c>
      <c r="H138" s="51">
        <v>13.06</v>
      </c>
      <c r="I138" s="51">
        <v>10.02</v>
      </c>
      <c r="J138" s="51">
        <v>216.05</v>
      </c>
      <c r="K138" s="21" t="s">
        <v>54</v>
      </c>
      <c r="L138" s="20">
        <v>51</v>
      </c>
    </row>
    <row r="139" spans="1:12" ht="15" x14ac:dyDescent="0.25">
      <c r="A139" s="22"/>
      <c r="B139" s="23"/>
      <c r="C139" s="24"/>
      <c r="D139" s="25" t="s">
        <v>24</v>
      </c>
      <c r="E139" s="26" t="s">
        <v>75</v>
      </c>
      <c r="F139" s="27">
        <v>150</v>
      </c>
      <c r="G139" s="27">
        <v>6.06</v>
      </c>
      <c r="H139" s="60">
        <v>6.16</v>
      </c>
      <c r="I139" s="27">
        <v>26.16</v>
      </c>
      <c r="J139" s="27">
        <v>155.4</v>
      </c>
      <c r="K139" s="28">
        <v>463</v>
      </c>
      <c r="L139" s="27">
        <v>26</v>
      </c>
    </row>
    <row r="140" spans="1:12" ht="15" x14ac:dyDescent="0.25">
      <c r="A140" s="22"/>
      <c r="B140" s="23"/>
      <c r="C140" s="24"/>
      <c r="D140" s="29" t="s">
        <v>25</v>
      </c>
      <c r="E140" s="53" t="s">
        <v>55</v>
      </c>
      <c r="F140" s="54">
        <v>200</v>
      </c>
      <c r="G140" s="54">
        <v>0.5</v>
      </c>
      <c r="H140" s="54">
        <v>0</v>
      </c>
      <c r="I140" s="54">
        <v>34.549999999999997</v>
      </c>
      <c r="J140" s="54">
        <v>140.21</v>
      </c>
      <c r="K140" s="28" t="s">
        <v>54</v>
      </c>
      <c r="L140" s="27">
        <v>11</v>
      </c>
    </row>
    <row r="141" spans="1:12" ht="15.75" customHeight="1" x14ac:dyDescent="0.25">
      <c r="A141" s="22"/>
      <c r="B141" s="23"/>
      <c r="C141" s="24"/>
      <c r="D141" s="29" t="s">
        <v>26</v>
      </c>
      <c r="E141" s="53" t="s">
        <v>41</v>
      </c>
      <c r="F141" s="54">
        <v>40</v>
      </c>
      <c r="G141" s="54">
        <v>2.2000000000000002</v>
      </c>
      <c r="H141" s="54">
        <v>0.4</v>
      </c>
      <c r="I141" s="54">
        <v>12.83</v>
      </c>
      <c r="J141" s="54">
        <v>63.74</v>
      </c>
      <c r="K141" s="28" t="s">
        <v>54</v>
      </c>
      <c r="L141" s="27">
        <v>2</v>
      </c>
    </row>
    <row r="142" spans="1:12" ht="15" x14ac:dyDescent="0.25">
      <c r="A142" s="22"/>
      <c r="B142" s="23"/>
      <c r="C142" s="24"/>
      <c r="D142" s="25"/>
      <c r="E142" s="53"/>
      <c r="F142" s="54"/>
      <c r="G142" s="54"/>
      <c r="H142" s="54"/>
      <c r="I142" s="55"/>
      <c r="J142" s="54"/>
      <c r="K142" s="72"/>
      <c r="L142" s="27"/>
    </row>
    <row r="143" spans="1:12" ht="15" x14ac:dyDescent="0.25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30"/>
      <c r="B145" s="31"/>
      <c r="C145" s="32"/>
      <c r="D145" s="33" t="s">
        <v>27</v>
      </c>
      <c r="E145" s="34"/>
      <c r="F145" s="35">
        <f>SUM(F138:F144)</f>
        <v>500</v>
      </c>
      <c r="G145" s="35">
        <f>SUM(G138:G144)</f>
        <v>18.029999999999998</v>
      </c>
      <c r="H145" s="35">
        <f>SUM(H138:H144)</f>
        <v>19.619999999999997</v>
      </c>
      <c r="I145" s="35">
        <f>SUM(I138:I144)</f>
        <v>83.559999999999988</v>
      </c>
      <c r="J145" s="35">
        <f>SUM(J138:J144)</f>
        <v>575.40000000000009</v>
      </c>
      <c r="K145" s="36"/>
      <c r="L145" s="35">
        <f>SUM(L138:L144)</f>
        <v>90</v>
      </c>
    </row>
    <row r="146" spans="1:12" ht="15" x14ac:dyDescent="0.25">
      <c r="A146" s="37">
        <f>A138</f>
        <v>2</v>
      </c>
      <c r="B146" s="38">
        <f>B138</f>
        <v>3</v>
      </c>
      <c r="C146" s="39" t="s">
        <v>28</v>
      </c>
      <c r="D146" s="29" t="s">
        <v>29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30"/>
      <c r="B155" s="31"/>
      <c r="C155" s="32"/>
      <c r="D155" s="33" t="s">
        <v>27</v>
      </c>
      <c r="E155" s="34"/>
      <c r="F155" s="35">
        <f>SUM(F146:F154)</f>
        <v>0</v>
      </c>
      <c r="G155" s="35">
        <f>SUM(G146:G154)</f>
        <v>0</v>
      </c>
      <c r="H155" s="35">
        <f>SUM(H146:H154)</f>
        <v>0</v>
      </c>
      <c r="I155" s="35">
        <f>SUM(I146:I154)</f>
        <v>0</v>
      </c>
      <c r="J155" s="35">
        <f>SUM(J146:J154)</f>
        <v>0</v>
      </c>
      <c r="K155" s="36"/>
      <c r="L155" s="35">
        <f>SUM(L146:L154)</f>
        <v>0</v>
      </c>
    </row>
    <row r="156" spans="1:12" ht="13.5" thickBot="1" x14ac:dyDescent="0.25">
      <c r="A156" s="40">
        <f>A138</f>
        <v>2</v>
      </c>
      <c r="B156" s="41">
        <f>B138</f>
        <v>3</v>
      </c>
      <c r="C156" s="83" t="s">
        <v>36</v>
      </c>
      <c r="D156" s="84"/>
      <c r="E156" s="42"/>
      <c r="F156" s="43">
        <f>F145+F155</f>
        <v>500</v>
      </c>
      <c r="G156" s="43">
        <f>G145+G155</f>
        <v>18.029999999999998</v>
      </c>
      <c r="H156" s="43">
        <f>H145+H155</f>
        <v>19.619999999999997</v>
      </c>
      <c r="I156" s="43">
        <f>I145+I155</f>
        <v>83.559999999999988</v>
      </c>
      <c r="J156" s="43">
        <f>J145+J155</f>
        <v>575.40000000000009</v>
      </c>
      <c r="K156" s="43"/>
      <c r="L156" s="43">
        <f>L145+L155</f>
        <v>90</v>
      </c>
    </row>
    <row r="157" spans="1:12" ht="15" x14ac:dyDescent="0.25">
      <c r="A157" s="16">
        <v>2</v>
      </c>
      <c r="B157" s="17">
        <v>4</v>
      </c>
      <c r="C157" s="18" t="s">
        <v>23</v>
      </c>
      <c r="D157" s="19" t="s">
        <v>24</v>
      </c>
      <c r="E157" s="50" t="s">
        <v>76</v>
      </c>
      <c r="F157" s="51">
        <v>90</v>
      </c>
      <c r="G157" s="51">
        <v>12.8</v>
      </c>
      <c r="H157" s="51">
        <v>13</v>
      </c>
      <c r="I157" s="51">
        <v>21</v>
      </c>
      <c r="J157" s="51">
        <v>232</v>
      </c>
      <c r="K157" s="74" t="s">
        <v>54</v>
      </c>
      <c r="L157" s="75">
        <v>47</v>
      </c>
    </row>
    <row r="158" spans="1:12" ht="15" x14ac:dyDescent="0.25">
      <c r="A158" s="22"/>
      <c r="B158" s="23"/>
      <c r="C158" s="24"/>
      <c r="D158" s="25" t="s">
        <v>24</v>
      </c>
      <c r="E158" s="26" t="s">
        <v>68</v>
      </c>
      <c r="F158" s="27">
        <v>150</v>
      </c>
      <c r="G158" s="27">
        <v>3.02</v>
      </c>
      <c r="H158" s="27">
        <v>5.25</v>
      </c>
      <c r="I158" s="27">
        <v>21.72</v>
      </c>
      <c r="J158" s="27">
        <v>163.5</v>
      </c>
      <c r="K158" s="28" t="s">
        <v>54</v>
      </c>
      <c r="L158" s="27">
        <v>29</v>
      </c>
    </row>
    <row r="159" spans="1:12" ht="15" x14ac:dyDescent="0.25">
      <c r="A159" s="22"/>
      <c r="B159" s="23"/>
      <c r="C159" s="24"/>
      <c r="D159" s="25" t="s">
        <v>62</v>
      </c>
      <c r="E159" s="77" t="s">
        <v>78</v>
      </c>
      <c r="F159" s="82">
        <v>20</v>
      </c>
      <c r="G159" s="82">
        <v>0.22</v>
      </c>
      <c r="H159" s="82">
        <v>0.04</v>
      </c>
      <c r="I159" s="82">
        <v>0.76</v>
      </c>
      <c r="J159" s="82">
        <v>4.4000000000000004</v>
      </c>
      <c r="K159" s="28" t="s">
        <v>54</v>
      </c>
      <c r="L159" s="27">
        <v>5</v>
      </c>
    </row>
    <row r="160" spans="1:12" ht="15" x14ac:dyDescent="0.25">
      <c r="A160" s="22"/>
      <c r="B160" s="23"/>
      <c r="C160" s="24"/>
      <c r="D160" s="29" t="s">
        <v>25</v>
      </c>
      <c r="E160" s="53" t="s">
        <v>47</v>
      </c>
      <c r="F160" s="54">
        <v>200</v>
      </c>
      <c r="G160" s="54">
        <v>0.2</v>
      </c>
      <c r="H160" s="54">
        <v>0.1</v>
      </c>
      <c r="I160" s="54">
        <v>11.9</v>
      </c>
      <c r="J160" s="54">
        <v>50</v>
      </c>
      <c r="K160" s="28" t="s">
        <v>54</v>
      </c>
      <c r="L160" s="27">
        <v>7</v>
      </c>
    </row>
    <row r="161" spans="1:12" ht="15" x14ac:dyDescent="0.25">
      <c r="A161" s="22"/>
      <c r="B161" s="23"/>
      <c r="C161" s="24"/>
      <c r="D161" s="29" t="s">
        <v>26</v>
      </c>
      <c r="E161" s="53" t="s">
        <v>44</v>
      </c>
      <c r="F161" s="54">
        <v>40</v>
      </c>
      <c r="G161" s="54">
        <v>2.2000000000000002</v>
      </c>
      <c r="H161" s="54">
        <v>0.4</v>
      </c>
      <c r="I161" s="54">
        <v>12.83</v>
      </c>
      <c r="J161" s="54">
        <v>63.74</v>
      </c>
      <c r="K161" s="72" t="s">
        <v>54</v>
      </c>
      <c r="L161" s="27">
        <v>2</v>
      </c>
    </row>
    <row r="162" spans="1:12" ht="15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SUM(F157:F164)</f>
        <v>500</v>
      </c>
      <c r="G165" s="35">
        <f>SUM(G157:G164)</f>
        <v>18.439999999999998</v>
      </c>
      <c r="H165" s="35">
        <f>SUM(H157:H164)</f>
        <v>18.79</v>
      </c>
      <c r="I165" s="35">
        <f>SUM(I157:I164)</f>
        <v>68.209999999999994</v>
      </c>
      <c r="J165" s="35">
        <f>SUM(J157:J164)</f>
        <v>513.64</v>
      </c>
      <c r="K165" s="36"/>
      <c r="L165" s="35">
        <f>SUM(L157:L164)</f>
        <v>90</v>
      </c>
    </row>
    <row r="166" spans="1:12" ht="15" x14ac:dyDescent="0.25">
      <c r="A166" s="37">
        <f>A157</f>
        <v>2</v>
      </c>
      <c r="B166" s="38">
        <f>B157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27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3.5" thickBot="1" x14ac:dyDescent="0.25">
      <c r="A176" s="40">
        <f>A157</f>
        <v>2</v>
      </c>
      <c r="B176" s="41">
        <f>B157</f>
        <v>4</v>
      </c>
      <c r="C176" s="83" t="s">
        <v>36</v>
      </c>
      <c r="D176" s="84"/>
      <c r="E176" s="42"/>
      <c r="F176" s="43">
        <f>F165+F175</f>
        <v>500</v>
      </c>
      <c r="G176" s="43">
        <f>G165+G175</f>
        <v>18.439999999999998</v>
      </c>
      <c r="H176" s="43">
        <f>H165+H175</f>
        <v>18.79</v>
      </c>
      <c r="I176" s="43">
        <f>I165+I175</f>
        <v>68.209999999999994</v>
      </c>
      <c r="J176" s="43">
        <f>J165+J175</f>
        <v>513.64</v>
      </c>
      <c r="K176" s="43"/>
      <c r="L176" s="43">
        <f>L165+L175</f>
        <v>90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0" t="s">
        <v>48</v>
      </c>
      <c r="F177" s="51">
        <v>200</v>
      </c>
      <c r="G177" s="51">
        <v>14.69</v>
      </c>
      <c r="H177" s="51">
        <v>17.899999999999999</v>
      </c>
      <c r="I177" s="51">
        <v>22.9</v>
      </c>
      <c r="J177" s="51">
        <v>321.39</v>
      </c>
      <c r="K177" s="21" t="s">
        <v>54</v>
      </c>
      <c r="L177" s="20">
        <v>57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53" t="s">
        <v>77</v>
      </c>
      <c r="F179" s="54">
        <v>200</v>
      </c>
      <c r="G179" s="54">
        <v>0.16</v>
      </c>
      <c r="H179" s="54">
        <v>0</v>
      </c>
      <c r="I179" s="54">
        <v>27.87</v>
      </c>
      <c r="J179" s="54">
        <v>102.13</v>
      </c>
      <c r="K179" s="72">
        <v>585</v>
      </c>
      <c r="L179" s="27">
        <v>11</v>
      </c>
    </row>
    <row r="180" spans="1:12" ht="15" x14ac:dyDescent="0.25">
      <c r="A180" s="22"/>
      <c r="B180" s="23"/>
      <c r="C180" s="24"/>
      <c r="D180" s="29" t="s">
        <v>26</v>
      </c>
      <c r="E180" s="53" t="s">
        <v>43</v>
      </c>
      <c r="F180" s="54">
        <v>20</v>
      </c>
      <c r="G180" s="54">
        <v>1.1000000000000001</v>
      </c>
      <c r="H180" s="54">
        <v>0.2</v>
      </c>
      <c r="I180" s="54">
        <v>6.41</v>
      </c>
      <c r="J180" s="54">
        <v>31.87</v>
      </c>
      <c r="K180" s="72" t="s">
        <v>54</v>
      </c>
      <c r="L180" s="27">
        <v>2</v>
      </c>
    </row>
    <row r="181" spans="1:12" ht="15" x14ac:dyDescent="0.25">
      <c r="A181" s="22"/>
      <c r="B181" s="23"/>
      <c r="C181" s="24"/>
      <c r="D181" s="29" t="s">
        <v>69</v>
      </c>
      <c r="E181" s="53" t="s">
        <v>39</v>
      </c>
      <c r="F181" s="54">
        <v>100</v>
      </c>
      <c r="G181" s="54">
        <v>0.4</v>
      </c>
      <c r="H181" s="54">
        <v>0</v>
      </c>
      <c r="I181" s="54">
        <v>13.8</v>
      </c>
      <c r="J181" s="54">
        <v>40.799999999999997</v>
      </c>
      <c r="K181" s="28" t="s">
        <v>54</v>
      </c>
      <c r="L181" s="27">
        <v>20</v>
      </c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27</v>
      </c>
      <c r="E184" s="34"/>
      <c r="F184" s="35">
        <f>SUM(F177:F183)</f>
        <v>520</v>
      </c>
      <c r="G184" s="35">
        <f>SUM(G177:G183)</f>
        <v>16.349999999999998</v>
      </c>
      <c r="H184" s="35">
        <f>SUM(H177:H183)</f>
        <v>18.099999999999998</v>
      </c>
      <c r="I184" s="35">
        <f>SUM(I177:I183)</f>
        <v>70.97999999999999</v>
      </c>
      <c r="J184" s="35">
        <f>SUM(J177:J183)</f>
        <v>496.19</v>
      </c>
      <c r="K184" s="36"/>
      <c r="L184" s="35">
        <f>SUM(L177:L183)</f>
        <v>90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27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83" t="s">
        <v>36</v>
      </c>
      <c r="D195" s="84"/>
      <c r="E195" s="42"/>
      <c r="F195" s="43">
        <f>F184+F194</f>
        <v>520</v>
      </c>
      <c r="G195" s="43">
        <f>G184+G194</f>
        <v>16.349999999999998</v>
      </c>
      <c r="H195" s="43">
        <f>H184+H194</f>
        <v>18.099999999999998</v>
      </c>
      <c r="I195" s="43">
        <f>I184+I194</f>
        <v>70.97999999999999</v>
      </c>
      <c r="J195" s="43">
        <f>J184+J194</f>
        <v>496.19</v>
      </c>
      <c r="K195" s="43"/>
      <c r="L195" s="43">
        <f>L184+L194</f>
        <v>90</v>
      </c>
    </row>
    <row r="196" spans="1:12" x14ac:dyDescent="0.2">
      <c r="A196" s="47"/>
      <c r="B196" s="48"/>
      <c r="C196" s="85" t="s">
        <v>37</v>
      </c>
      <c r="D196" s="86"/>
      <c r="E196" s="87"/>
      <c r="F196" s="49">
        <f>(F23+F43+F61+F81+F100+F118+F137+F156+F176+F195)/(IF(F23=0, 0, 1)+IF(F43=0, 0, 1)+IF(F61=0, 0, 1)+IF(F81=0, 0, 1)+IF(F100=0, 0, 1)+IF(F118=0, 0, 1)+IF(F137=0, 0, 1)+IF(F156=0, 0, 1)+IF(F176=0, 0, 1)+IF(F195=0, 0, 1))</f>
        <v>509</v>
      </c>
      <c r="G196" s="49">
        <f>(G23+G43+G61+G81+G100+G118+G137+G156+G176+G195)/(IF(G23=0, 0, 1)+IF(G43=0, 0, 1)+IF(G61=0, 0, 1)+IF(G81=0, 0, 1)+IF(G100=0, 0, 1)+IF(G118=0, 0, 1)+IF(G137=0, 0, 1)+IF(G156=0, 0, 1)+IF(G176=0, 0, 1)+IF(G195=0, 0, 1))</f>
        <v>18.306000000000001</v>
      </c>
      <c r="H196" s="49">
        <f>(H23+H43+H61+H81+H100+H118+H137+H156+H176+H195)/(IF(H23=0, 0, 1)+IF(H43=0, 0, 1)+IF(H61=0, 0, 1)+IF(H81=0, 0, 1)+IF(H100=0, 0, 1)+IF(H118=0, 0, 1)+IF(H137=0, 0, 1)+IF(H156=0, 0, 1)+IF(H176=0, 0, 1)+IF(H195=0, 0, 1))</f>
        <v>18.901999999999997</v>
      </c>
      <c r="I196" s="49">
        <f>(I23+I43+I61+I81+I100+I118+I137+I156+I176+I195)/(IF(I23=0, 0, 1)+IF(I43=0, 0, 1)+IF(I61=0, 0, 1)+IF(I81=0, 0, 1)+IF(I100=0, 0, 1)+IF(I118=0, 0, 1)+IF(I137=0, 0, 1)+IF(I156=0, 0, 1)+IF(I176=0, 0, 1)+IF(I195=0, 0, 1))</f>
        <v>76.272000000000006</v>
      </c>
      <c r="J196" s="49">
        <f>(J23+J43+J61+J81+J100+J118+J137+J156+J176+J195)/(IF(J23=0, 0, 1)+IF(J43=0, 0, 1)+IF(J61=0, 0, 1)+IF(J81=0, 0, 1)+IF(J100=0, 0, 1)+IF(J118=0, 0, 1)+IF(J137=0, 0, 1)+IF(J156=0, 0, 1)+IF(J176=0, 0, 1)+IF(J195=0, 0, 1))</f>
        <v>534.76400000000001</v>
      </c>
      <c r="K196" s="49"/>
      <c r="L196" s="49">
        <f>(L23+L43+L61+L81+L100+L118+L137+L156+L176+L195)/(IF(L23=0, 0, 1)+IF(L43=0, 0, 1)+IF(L61=0, 0, 1)+IF(L81=0, 0, 1)+IF(L100=0, 0, 1)+IF(L118=0, 0, 1)+IF(L137=0, 0, 1)+IF(L156=0, 0, 1)+IF(L176=0, 0, 1)+IF(L195=0, 0, 1))</f>
        <v>90</v>
      </c>
    </row>
  </sheetData>
  <mergeCells count="14">
    <mergeCell ref="C1:E1"/>
    <mergeCell ref="H1:K1"/>
    <mergeCell ref="H2:K2"/>
    <mergeCell ref="C43:D43"/>
    <mergeCell ref="C61:D61"/>
    <mergeCell ref="C81:D81"/>
    <mergeCell ref="C100:D100"/>
    <mergeCell ref="C23:D23"/>
    <mergeCell ref="C196:E196"/>
    <mergeCell ref="C195:D195"/>
    <mergeCell ref="C118:D118"/>
    <mergeCell ref="C137:D137"/>
    <mergeCell ref="C156:D156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Югаловы</dc:creator>
  <cp:lastModifiedBy>User</cp:lastModifiedBy>
  <dcterms:created xsi:type="dcterms:W3CDTF">2024-02-15T01:25:39Z</dcterms:created>
  <dcterms:modified xsi:type="dcterms:W3CDTF">2024-12-06T03:32:29Z</dcterms:modified>
</cp:coreProperties>
</file>